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DNORTON/Desktop/"/>
    </mc:Choice>
  </mc:AlternateContent>
  <xr:revisionPtr revIDLastSave="0" documentId="13_ncr:1_{50DD709E-F93F-AA45-A445-318046B69879}" xr6:coauthVersionLast="47" xr6:coauthVersionMax="47" xr10:uidLastSave="{00000000-0000-0000-0000-000000000000}"/>
  <bookViews>
    <workbookView xWindow="380" yWindow="460" windowWidth="28040" windowHeight="17040" xr2:uid="{B2213CD0-4B5F-DD4F-90DF-90371BCF9D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10" i="1"/>
  <c r="F11" i="1"/>
  <c r="F12" i="1"/>
  <c r="F13" i="1"/>
  <c r="F14" i="1"/>
  <c r="F15" i="1"/>
  <c r="F18" i="1"/>
  <c r="F19" i="1"/>
  <c r="F20" i="1"/>
  <c r="F21" i="1"/>
  <c r="F22" i="1"/>
  <c r="F23" i="1"/>
  <c r="F26" i="1"/>
  <c r="F27" i="1"/>
  <c r="F28" i="1"/>
  <c r="F29" i="1"/>
  <c r="F30" i="1"/>
  <c r="F31" i="1"/>
  <c r="F2" i="1"/>
  <c r="C31" i="1"/>
  <c r="D31" i="1" s="1"/>
  <c r="E31" i="1" s="1"/>
  <c r="C30" i="1"/>
  <c r="D30" i="1" s="1"/>
  <c r="E30" i="1" s="1"/>
  <c r="C29" i="1"/>
  <c r="D29" i="1" s="1"/>
  <c r="E29" i="1" s="1"/>
  <c r="C28" i="1"/>
  <c r="D28" i="1" s="1"/>
  <c r="E28" i="1" s="1"/>
  <c r="C27" i="1"/>
  <c r="D27" i="1" s="1"/>
  <c r="E27" i="1" s="1"/>
  <c r="C26" i="1"/>
  <c r="D26" i="1" s="1"/>
  <c r="E26" i="1" s="1"/>
  <c r="C18" i="1"/>
  <c r="D18" i="1" s="1"/>
  <c r="E18" i="1" s="1"/>
  <c r="C19" i="1"/>
  <c r="D19" i="1" s="1"/>
  <c r="E19" i="1" s="1"/>
  <c r="C20" i="1"/>
  <c r="D20" i="1" s="1"/>
  <c r="E20" i="1" s="1"/>
  <c r="C21" i="1"/>
  <c r="D21" i="1"/>
  <c r="E21" i="1" s="1"/>
  <c r="C22" i="1"/>
  <c r="D22" i="1" s="1"/>
  <c r="E22" i="1" s="1"/>
  <c r="C23" i="1"/>
  <c r="D23" i="1" s="1"/>
  <c r="E23" i="1" s="1"/>
  <c r="C15" i="1"/>
  <c r="D15" i="1" s="1"/>
  <c r="E15" i="1" s="1"/>
  <c r="C14" i="1"/>
  <c r="D14" i="1" s="1"/>
  <c r="E14" i="1" s="1"/>
  <c r="C13" i="1"/>
  <c r="D13" i="1" s="1"/>
  <c r="E13" i="1" s="1"/>
  <c r="C12" i="1"/>
  <c r="D12" i="1" s="1"/>
  <c r="E12" i="1" s="1"/>
  <c r="C11" i="1"/>
  <c r="D11" i="1" s="1"/>
  <c r="E11" i="1" s="1"/>
  <c r="C10" i="1"/>
  <c r="D10" i="1" s="1"/>
  <c r="E10" i="1" s="1"/>
  <c r="C7" i="1"/>
  <c r="D7" i="1" s="1"/>
  <c r="E7" i="1" s="1"/>
  <c r="C6" i="1"/>
  <c r="D6" i="1" s="1"/>
  <c r="E6" i="1" s="1"/>
  <c r="D3" i="1"/>
  <c r="E3" i="1" s="1"/>
  <c r="D4" i="1"/>
  <c r="E4" i="1" s="1"/>
  <c r="D5" i="1"/>
  <c r="E5" i="1" s="1"/>
  <c r="C2" i="1"/>
  <c r="D2" i="1" s="1"/>
  <c r="E2" i="1" s="1"/>
  <c r="C3" i="1"/>
  <c r="C4" i="1"/>
  <c r="C5" i="1"/>
</calcChain>
</file>

<file path=xl/sharedStrings.xml><?xml version="1.0" encoding="utf-8"?>
<sst xmlns="http://schemas.openxmlformats.org/spreadsheetml/2006/main" count="6" uniqueCount="6">
  <si>
    <t>N</t>
  </si>
  <si>
    <t>p</t>
  </si>
  <si>
    <t>n</t>
  </si>
  <si>
    <t>n/N from (4)</t>
  </si>
  <si>
    <t>n/N from coarsest approximation (6)</t>
  </si>
  <si>
    <t xml:space="preserve">n/N from (5) after correcting (4) for n/N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</si>
</sst>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/>
    <xf numFmtId="16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6B44C-4176-0745-B4BA-B7FBAB460CFB}">
  <dimension ref="A1:F31"/>
  <sheetViews>
    <sheetView tabSelected="1" topLeftCell="A15" zoomScale="196" zoomScaleNormal="196" workbookViewId="0">
      <selection activeCell="F33" sqref="F33"/>
    </sheetView>
  </sheetViews>
  <sheetFormatPr baseColWidth="10" defaultRowHeight="16" x14ac:dyDescent="0.2"/>
  <cols>
    <col min="4" max="4" width="12.5" customWidth="1"/>
    <col min="5" max="5" width="10.83203125" style="2"/>
  </cols>
  <sheetData>
    <row r="1" spans="1:6" s="3" customFormat="1" ht="68" x14ac:dyDescent="0.2">
      <c r="A1" s="3" t="s">
        <v>0</v>
      </c>
      <c r="B1" s="3" t="s">
        <v>1</v>
      </c>
      <c r="C1" s="1" t="s">
        <v>3</v>
      </c>
      <c r="D1" s="1" t="s">
        <v>5</v>
      </c>
      <c r="E1" s="4" t="s">
        <v>2</v>
      </c>
      <c r="F1" s="1" t="s">
        <v>4</v>
      </c>
    </row>
    <row r="2" spans="1:6" x14ac:dyDescent="0.2">
      <c r="A2">
        <v>100</v>
      </c>
      <c r="B2">
        <v>0.5</v>
      </c>
      <c r="C2">
        <f>(2*(1-(B2)^(1/A2)))^0.5</f>
        <v>0.11753726696638878</v>
      </c>
      <c r="D2">
        <f>(2*(1-(B2/(1+C2/2))^(1/A2)))^0.5</f>
        <v>0.12226580623254955</v>
      </c>
      <c r="E2" s="2">
        <f>D2*A2</f>
        <v>12.226580623254955</v>
      </c>
      <c r="F2">
        <f>(2*(-LN(B2))/A2)^0.5</f>
        <v>0.11774100225154747</v>
      </c>
    </row>
    <row r="3" spans="1:6" x14ac:dyDescent="0.2">
      <c r="A3">
        <v>365</v>
      </c>
      <c r="B3">
        <v>0.5</v>
      </c>
      <c r="C3">
        <f t="shared" ref="C3:C7" si="0">(2*(1-(B3)^(1/A3)))^0.5</f>
        <v>6.1599210196322474E-2</v>
      </c>
      <c r="D3">
        <f t="shared" ref="D3:D7" si="1">(2*(1-(B3/(1+C3/2))^(1/A3)))^0.5</f>
        <v>6.2931380267083351E-2</v>
      </c>
      <c r="E3" s="2">
        <f t="shared" ref="E3:E7" si="2">D3*A3</f>
        <v>22.969953797485424</v>
      </c>
      <c r="F3">
        <f t="shared" ref="F3:F31" si="3">(2*(-LN(B3))/A3)^0.5</f>
        <v>6.162845724820816E-2</v>
      </c>
    </row>
    <row r="4" spans="1:6" x14ac:dyDescent="0.2">
      <c r="A4">
        <v>1000</v>
      </c>
      <c r="B4">
        <v>0.5</v>
      </c>
      <c r="C4">
        <f t="shared" si="0"/>
        <v>3.7226523059439603E-2</v>
      </c>
      <c r="D4">
        <f t="shared" si="1"/>
        <v>3.7718330176839711E-2</v>
      </c>
      <c r="E4" s="2">
        <f t="shared" si="2"/>
        <v>37.718330176839714</v>
      </c>
      <c r="F4">
        <f t="shared" si="3"/>
        <v>3.7232974110590344E-2</v>
      </c>
    </row>
    <row r="5" spans="1:6" x14ac:dyDescent="0.2">
      <c r="A5">
        <v>10000</v>
      </c>
      <c r="B5">
        <v>0.5</v>
      </c>
      <c r="C5">
        <f t="shared" si="0"/>
        <v>1.1773896198488641E-2</v>
      </c>
      <c r="D5">
        <f t="shared" si="1"/>
        <v>1.1823641043500274E-2</v>
      </c>
      <c r="E5" s="2">
        <f t="shared" si="2"/>
        <v>118.23641043500274</v>
      </c>
      <c r="F5">
        <f t="shared" si="3"/>
        <v>1.1774100225154746E-2</v>
      </c>
    </row>
    <row r="6" spans="1:6" x14ac:dyDescent="0.2">
      <c r="A6">
        <v>100000</v>
      </c>
      <c r="B6">
        <v>0.5</v>
      </c>
      <c r="C6">
        <f t="shared" si="0"/>
        <v>3.7232909590750956E-3</v>
      </c>
      <c r="D6">
        <f t="shared" si="1"/>
        <v>3.7282829295837185E-3</v>
      </c>
      <c r="E6" s="2">
        <f t="shared" si="2"/>
        <v>372.82829295837183</v>
      </c>
      <c r="F6">
        <f t="shared" si="3"/>
        <v>3.723297411059034E-3</v>
      </c>
    </row>
    <row r="7" spans="1:6" x14ac:dyDescent="0.2">
      <c r="A7">
        <v>1000000</v>
      </c>
      <c r="B7">
        <v>0.5</v>
      </c>
      <c r="C7">
        <f t="shared" si="0"/>
        <v>1.1774098184483806E-3</v>
      </c>
      <c r="D7">
        <f t="shared" si="1"/>
        <v>1.177909564970165E-3</v>
      </c>
      <c r="E7" s="2">
        <f t="shared" si="2"/>
        <v>1177.9095649701651</v>
      </c>
      <c r="F7">
        <f t="shared" si="3"/>
        <v>1.1774100225154746E-3</v>
      </c>
    </row>
    <row r="10" spans="1:6" x14ac:dyDescent="0.2">
      <c r="A10">
        <v>100</v>
      </c>
      <c r="B10">
        <v>0.1</v>
      </c>
      <c r="C10">
        <f>(2*(1-(B10)^(1/A10)))^0.5</f>
        <v>0.21336719074960578</v>
      </c>
      <c r="D10">
        <f>(2*(1-(B10/(1+C10/2))^(1/A10)))^0.5</f>
        <v>0.21795816535549914</v>
      </c>
      <c r="E10" s="2">
        <f>D10*A10</f>
        <v>21.795816535549914</v>
      </c>
      <c r="F10">
        <f t="shared" si="3"/>
        <v>0.21459660262893471</v>
      </c>
    </row>
    <row r="11" spans="1:6" x14ac:dyDescent="0.2">
      <c r="A11">
        <v>365</v>
      </c>
      <c r="B11">
        <v>0.1</v>
      </c>
      <c r="C11">
        <f t="shared" ref="C11:C15" si="4">(2*(1-(B11)^(1/A11)))^0.5</f>
        <v>0.11214807890334745</v>
      </c>
      <c r="D11">
        <f t="shared" ref="D11:D15" si="5">(2*(1-(B11/(1+C11/2))^(1/A11)))^0.5</f>
        <v>0.11346470373835922</v>
      </c>
      <c r="E11" s="2">
        <f t="shared" ref="E11:E15" si="6">D11*A11</f>
        <v>41.414616864501113</v>
      </c>
      <c r="F11">
        <f t="shared" si="3"/>
        <v>0.11232499552257037</v>
      </c>
    </row>
    <row r="12" spans="1:6" x14ac:dyDescent="0.2">
      <c r="A12">
        <v>1000</v>
      </c>
      <c r="B12">
        <v>0.1</v>
      </c>
      <c r="C12">
        <f t="shared" si="4"/>
        <v>6.7822358812514416E-2</v>
      </c>
      <c r="D12">
        <f t="shared" si="5"/>
        <v>6.8311167385468441E-2</v>
      </c>
      <c r="E12" s="2">
        <f t="shared" si="6"/>
        <v>68.311167385468437</v>
      </c>
      <c r="F12">
        <f t="shared" si="3"/>
        <v>6.7861404244151116E-2</v>
      </c>
    </row>
    <row r="13" spans="1:6" x14ac:dyDescent="0.2">
      <c r="A13">
        <v>10000</v>
      </c>
      <c r="B13">
        <v>0.1</v>
      </c>
      <c r="C13">
        <f t="shared" si="4"/>
        <v>2.1458425004807165E-2</v>
      </c>
      <c r="D13">
        <f t="shared" si="5"/>
        <v>2.1508089727398625E-2</v>
      </c>
      <c r="E13" s="2">
        <f t="shared" si="6"/>
        <v>215.08089727398624</v>
      </c>
      <c r="F13">
        <f t="shared" si="3"/>
        <v>2.1459660262893473E-2</v>
      </c>
    </row>
    <row r="14" spans="1:6" x14ac:dyDescent="0.2">
      <c r="A14">
        <v>100000</v>
      </c>
      <c r="B14">
        <v>0.1</v>
      </c>
      <c r="C14">
        <f t="shared" si="4"/>
        <v>6.7861013604441391E-3</v>
      </c>
      <c r="D14">
        <f t="shared" si="5"/>
        <v>6.7910909476024857E-3</v>
      </c>
      <c r="E14" s="2">
        <f t="shared" si="6"/>
        <v>679.10909476024858</v>
      </c>
      <c r="F14">
        <f t="shared" si="3"/>
        <v>6.7861404244151111E-3</v>
      </c>
    </row>
    <row r="15" spans="1:6" x14ac:dyDescent="0.2">
      <c r="A15">
        <v>1000000</v>
      </c>
      <c r="B15">
        <v>0.1</v>
      </c>
      <c r="C15">
        <f t="shared" si="4"/>
        <v>2.1459647909733361E-3</v>
      </c>
      <c r="D15">
        <f t="shared" si="5"/>
        <v>2.1464644636094952E-3</v>
      </c>
      <c r="E15" s="2">
        <f t="shared" si="6"/>
        <v>2146.4644636094954</v>
      </c>
      <c r="F15">
        <f t="shared" si="3"/>
        <v>2.145966026289347E-3</v>
      </c>
    </row>
    <row r="18" spans="1:6" x14ac:dyDescent="0.2">
      <c r="A18">
        <v>100</v>
      </c>
      <c r="B18">
        <v>0.01</v>
      </c>
      <c r="C18">
        <f>(2*(1-(B18)^(1/A18)))^0.5</f>
        <v>0.30002471224405503</v>
      </c>
      <c r="D18">
        <f>(2*(1-(B18/(1+C18/2))^(1/A18)))^0.5</f>
        <v>0.30443817222201452</v>
      </c>
      <c r="E18" s="2">
        <f>D18*A18</f>
        <v>30.443817222201453</v>
      </c>
      <c r="F18">
        <f t="shared" si="3"/>
        <v>0.30348542587702926</v>
      </c>
    </row>
    <row r="19" spans="1:6" x14ac:dyDescent="0.2">
      <c r="A19">
        <v>365</v>
      </c>
      <c r="B19">
        <v>0.01</v>
      </c>
      <c r="C19">
        <f t="shared" ref="C19:C23" si="7">(2*(1-(B19)^(1/A19)))^0.5</f>
        <v>0.15835179294573848</v>
      </c>
      <c r="D19">
        <f t="shared" ref="D19:D23" si="8">(2*(1-(B19/(1+C19/2))^(1/A19)))^0.5</f>
        <v>0.1596481573792157</v>
      </c>
      <c r="E19" s="2">
        <f t="shared" ref="E19:E23" si="9">D19*A19</f>
        <v>58.271577443413733</v>
      </c>
      <c r="F19">
        <f t="shared" si="3"/>
        <v>0.1588515320615162</v>
      </c>
    </row>
    <row r="20" spans="1:6" x14ac:dyDescent="0.2">
      <c r="A20">
        <v>1000</v>
      </c>
      <c r="B20">
        <v>0.01</v>
      </c>
      <c r="C20">
        <f t="shared" si="7"/>
        <v>9.586013403363268E-2</v>
      </c>
      <c r="D20">
        <f t="shared" si="8"/>
        <v>9.6345039389053366E-2</v>
      </c>
      <c r="E20" s="2">
        <f t="shared" si="9"/>
        <v>96.345039389053369</v>
      </c>
      <c r="F20">
        <f t="shared" si="3"/>
        <v>9.5970518243761613E-2</v>
      </c>
    </row>
    <row r="21" spans="1:6" x14ac:dyDescent="0.2">
      <c r="A21">
        <v>10000</v>
      </c>
      <c r="B21">
        <v>0.01</v>
      </c>
      <c r="C21">
        <f t="shared" si="7"/>
        <v>3.0345048917811489E-2</v>
      </c>
      <c r="D21">
        <f t="shared" si="8"/>
        <v>3.0394610040407378E-2</v>
      </c>
      <c r="E21" s="2">
        <f t="shared" si="9"/>
        <v>303.94610040407377</v>
      </c>
      <c r="F21">
        <f t="shared" si="3"/>
        <v>3.0348542587702927E-2</v>
      </c>
    </row>
    <row r="22" spans="1:6" x14ac:dyDescent="0.2">
      <c r="A22">
        <v>100000</v>
      </c>
      <c r="B22">
        <v>0.01</v>
      </c>
      <c r="C22">
        <f t="shared" si="7"/>
        <v>9.5969413352945173E-3</v>
      </c>
      <c r="D22">
        <f t="shared" si="8"/>
        <v>9.6019278520492468E-3</v>
      </c>
      <c r="E22" s="2">
        <f t="shared" si="9"/>
        <v>960.19278520492469</v>
      </c>
      <c r="F22">
        <f t="shared" si="3"/>
        <v>9.5970518243761616E-3</v>
      </c>
    </row>
    <row r="23" spans="1:6" x14ac:dyDescent="0.2">
      <c r="A23">
        <v>1000000</v>
      </c>
      <c r="B23">
        <v>0.01</v>
      </c>
      <c r="C23">
        <f t="shared" si="7"/>
        <v>3.0348507647748285E-3</v>
      </c>
      <c r="D23">
        <f t="shared" si="8"/>
        <v>3.0353503423655305E-3</v>
      </c>
      <c r="E23" s="2">
        <f t="shared" si="9"/>
        <v>3035.3503423655307</v>
      </c>
      <c r="F23">
        <f t="shared" si="3"/>
        <v>3.0348542587702925E-3</v>
      </c>
    </row>
    <row r="26" spans="1:6" x14ac:dyDescent="0.2">
      <c r="A26">
        <v>100</v>
      </c>
      <c r="B26">
        <v>1E-3</v>
      </c>
      <c r="C26">
        <f>(2*(1-(B26)^(1/A26)))^0.5</f>
        <v>0.36536474707614852</v>
      </c>
      <c r="D26">
        <f>(2*(1-(B26/(1+C26/2))^(1/A26)))^0.5</f>
        <v>0.36962209769839588</v>
      </c>
      <c r="E26" s="2">
        <f>D26*A26</f>
        <v>36.962209769839589</v>
      </c>
      <c r="F26">
        <f t="shared" si="3"/>
        <v>0.37169221888498383</v>
      </c>
    </row>
    <row r="27" spans="1:6" x14ac:dyDescent="0.2">
      <c r="A27">
        <v>365</v>
      </c>
      <c r="B27">
        <v>1E-3</v>
      </c>
      <c r="C27">
        <f t="shared" ref="C27:C31" si="10">(2*(1-(B27)^(1/A27)))^0.5</f>
        <v>0.19363572388733552</v>
      </c>
      <c r="D27">
        <f t="shared" ref="D27:D31" si="11">(2*(1-(B27/(1+C27/2))^(1/A27)))^0.5</f>
        <v>0.19491436793505729</v>
      </c>
      <c r="E27" s="2">
        <f t="shared" ref="E27:E31" si="12">D27*A27</f>
        <v>71.143744296295907</v>
      </c>
      <c r="F27">
        <f t="shared" si="3"/>
        <v>0.19455259920503856</v>
      </c>
    </row>
    <row r="28" spans="1:6" x14ac:dyDescent="0.2">
      <c r="A28">
        <v>1000</v>
      </c>
      <c r="B28">
        <v>1E-3</v>
      </c>
      <c r="C28">
        <f t="shared" si="10"/>
        <v>0.11733670848516403</v>
      </c>
      <c r="D28">
        <f t="shared" si="11"/>
        <v>0.11781824431789924</v>
      </c>
      <c r="E28" s="2">
        <f t="shared" si="12"/>
        <v>117.81824431789924</v>
      </c>
      <c r="F28">
        <f t="shared" si="3"/>
        <v>0.11753940002383997</v>
      </c>
    </row>
    <row r="29" spans="1:6" x14ac:dyDescent="0.2">
      <c r="A29">
        <v>10000</v>
      </c>
      <c r="B29">
        <v>1E-3</v>
      </c>
      <c r="C29">
        <f t="shared" si="10"/>
        <v>3.7162803914937925E-2</v>
      </c>
      <c r="D29">
        <f t="shared" si="11"/>
        <v>3.7212277868034646E-2</v>
      </c>
      <c r="E29" s="2">
        <f t="shared" si="12"/>
        <v>372.12277868034647</v>
      </c>
      <c r="F29">
        <f t="shared" si="3"/>
        <v>3.7169221888498381E-2</v>
      </c>
    </row>
    <row r="30" spans="1:6" x14ac:dyDescent="0.2">
      <c r="A30">
        <v>100000</v>
      </c>
      <c r="B30">
        <v>1E-3</v>
      </c>
      <c r="C30">
        <f t="shared" si="10"/>
        <v>1.1753737021953278E-2</v>
      </c>
      <c r="D30">
        <f t="shared" si="11"/>
        <v>1.1758720985902332E-2</v>
      </c>
      <c r="E30" s="2">
        <f t="shared" si="12"/>
        <v>1175.8720985902332</v>
      </c>
      <c r="F30">
        <f t="shared" si="3"/>
        <v>1.1753940002383998E-2</v>
      </c>
    </row>
    <row r="31" spans="1:6" x14ac:dyDescent="0.2">
      <c r="A31">
        <v>1000000</v>
      </c>
      <c r="B31">
        <v>1E-3</v>
      </c>
      <c r="C31">
        <f t="shared" si="10"/>
        <v>3.7169157699726502E-3</v>
      </c>
      <c r="D31">
        <f t="shared" si="11"/>
        <v>3.7174152689086822E-3</v>
      </c>
      <c r="E31" s="2">
        <f t="shared" si="12"/>
        <v>3717.4152689086823</v>
      </c>
      <c r="F31">
        <f t="shared" si="3"/>
        <v>3.7169221888498387E-3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JDN</dc:creator>
  <cp:lastModifiedBy>JDN</cp:lastModifiedBy>
  <dcterms:created xsi:type="dcterms:W3CDTF">2021-11-24T03:09:22Z</dcterms:created>
  <dcterms:modified xsi:type="dcterms:W3CDTF">2021-11-26T02:54:04Z</dcterms:modified>
</cp:coreProperties>
</file>